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290900高齢者支援課\0030_在宅生きがい担当\170_公衆浴場\◆燃料費等補助（R4・R5）\R5\03ホームページ\下半期\"/>
    </mc:Choice>
  </mc:AlternateContent>
  <bookViews>
    <workbookView xWindow="4716" yWindow="0" windowWidth="13440" windowHeight="10920" tabRatio="787"/>
  </bookViews>
  <sheets>
    <sheet name="集計" sheetId="54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1" i="54" l="1"/>
  <c r="P20" i="54"/>
  <c r="P19" i="54"/>
  <c r="P22" i="54" s="1"/>
  <c r="P17" i="54"/>
  <c r="P16" i="54"/>
  <c r="P15" i="54"/>
  <c r="P13" i="54"/>
  <c r="P12" i="54"/>
  <c r="P11" i="54"/>
  <c r="P9" i="54"/>
  <c r="P8" i="54"/>
  <c r="P7" i="54"/>
  <c r="M21" i="54"/>
  <c r="M20" i="54"/>
  <c r="M19" i="54"/>
  <c r="M17" i="54"/>
  <c r="M16" i="54"/>
  <c r="M15" i="54"/>
  <c r="M14" i="54"/>
  <c r="M13" i="54"/>
  <c r="M12" i="54"/>
  <c r="M11" i="54"/>
  <c r="M9" i="54"/>
  <c r="M8" i="54"/>
  <c r="M7" i="54"/>
  <c r="J21" i="54"/>
  <c r="J20" i="54"/>
  <c r="J19" i="54"/>
  <c r="J22" i="54" s="1"/>
  <c r="J17" i="54"/>
  <c r="J16" i="54"/>
  <c r="J15" i="54"/>
  <c r="J13" i="54"/>
  <c r="J12" i="54"/>
  <c r="J11" i="54"/>
  <c r="J9" i="54"/>
  <c r="J8" i="54"/>
  <c r="J7" i="54"/>
  <c r="G21" i="54"/>
  <c r="G20" i="54"/>
  <c r="G19" i="54"/>
  <c r="G18" i="54"/>
  <c r="G17" i="54"/>
  <c r="G16" i="54"/>
  <c r="G15" i="54"/>
  <c r="G14" i="54"/>
  <c r="G10" i="54"/>
  <c r="G13" i="54"/>
  <c r="G12" i="54"/>
  <c r="G11" i="54"/>
  <c r="G9" i="54"/>
  <c r="G8" i="54"/>
  <c r="G7" i="54"/>
  <c r="D14" i="54"/>
  <c r="D17" i="54"/>
  <c r="D16" i="54"/>
  <c r="D15" i="54"/>
  <c r="D13" i="54"/>
  <c r="D12" i="54"/>
  <c r="D11" i="54"/>
  <c r="D9" i="54"/>
  <c r="D8" i="54"/>
  <c r="D7" i="54"/>
  <c r="P18" i="54" l="1"/>
  <c r="J18" i="54"/>
  <c r="D26" i="54" s="1"/>
  <c r="M22" i="54"/>
  <c r="M18" i="54"/>
  <c r="G22" i="54"/>
  <c r="D18" i="54"/>
  <c r="P14" i="54"/>
  <c r="J14" i="54"/>
  <c r="D25" i="54" s="1"/>
  <c r="J10" i="54"/>
  <c r="P10" i="54"/>
  <c r="M10" i="54"/>
  <c r="D10" i="54"/>
  <c r="D24" i="54" l="1"/>
  <c r="D21" i="54"/>
  <c r="D20" i="54"/>
  <c r="D19" i="54"/>
  <c r="D22" i="54" l="1"/>
  <c r="D27" i="54" s="1"/>
</calcChain>
</file>

<file path=xl/sharedStrings.xml><?xml version="1.0" encoding="utf-8"?>
<sst xmlns="http://schemas.openxmlformats.org/spreadsheetml/2006/main" count="46" uniqueCount="33">
  <si>
    <t>支払年月</t>
    <rPh sb="0" eb="2">
      <t>シハラ</t>
    </rPh>
    <rPh sb="2" eb="4">
      <t>ネンゲツ</t>
    </rPh>
    <phoneticPr fontId="1"/>
  </si>
  <si>
    <t>都市ガス</t>
    <rPh sb="0" eb="2">
      <t>トシ</t>
    </rPh>
    <phoneticPr fontId="1"/>
  </si>
  <si>
    <t>ＬＰガス</t>
    <phoneticPr fontId="1"/>
  </si>
  <si>
    <t>使用量
（Ｌ）</t>
    <rPh sb="0" eb="3">
      <t>シヨウリョウ</t>
    </rPh>
    <phoneticPr fontId="1"/>
  </si>
  <si>
    <t>使用量
（㎥）</t>
    <rPh sb="0" eb="3">
      <t>シヨウリョウ</t>
    </rPh>
    <phoneticPr fontId="1"/>
  </si>
  <si>
    <t>単価
（円）</t>
    <rPh sb="0" eb="2">
      <t>タンカ</t>
    </rPh>
    <rPh sb="4" eb="5">
      <t>エン</t>
    </rPh>
    <phoneticPr fontId="1"/>
  </si>
  <si>
    <t>金額
（円）</t>
    <rPh sb="0" eb="2">
      <t>キンガク</t>
    </rPh>
    <rPh sb="4" eb="5">
      <t>エン</t>
    </rPh>
    <phoneticPr fontId="1"/>
  </si>
  <si>
    <t>重　油</t>
    <rPh sb="0" eb="1">
      <t>ジュウ</t>
    </rPh>
    <rPh sb="2" eb="3">
      <t>アブラ</t>
    </rPh>
    <phoneticPr fontId="1"/>
  </si>
  <si>
    <t>灯　油</t>
    <rPh sb="0" eb="1">
      <t>ヒ</t>
    </rPh>
    <rPh sb="2" eb="3">
      <t>アブラ</t>
    </rPh>
    <phoneticPr fontId="1"/>
  </si>
  <si>
    <t>電　気</t>
    <rPh sb="0" eb="1">
      <t>デン</t>
    </rPh>
    <rPh sb="2" eb="3">
      <t>キ</t>
    </rPh>
    <phoneticPr fontId="1"/>
  </si>
  <si>
    <t>計</t>
    <rPh sb="0" eb="1">
      <t>ケイ</t>
    </rPh>
    <phoneticPr fontId="1"/>
  </si>
  <si>
    <t>公衆浴場名</t>
    <rPh sb="0" eb="2">
      <t>コウシュウ</t>
    </rPh>
    <rPh sb="2" eb="4">
      <t>ヨクジョウ</t>
    </rPh>
    <phoneticPr fontId="1"/>
  </si>
  <si>
    <t>（千円未満切り捨て）</t>
    <rPh sb="1" eb="3">
      <t>センエン</t>
    </rPh>
    <rPh sb="3" eb="5">
      <t>ミマン</t>
    </rPh>
    <rPh sb="5" eb="6">
      <t>キ</t>
    </rPh>
    <rPh sb="7" eb="8">
      <t>ス</t>
    </rPh>
    <phoneticPr fontId="1"/>
  </si>
  <si>
    <t>補助金申請額計算表</t>
    <rPh sb="0" eb="2">
      <t>ホジョ</t>
    </rPh>
    <rPh sb="2" eb="3">
      <t>キン</t>
    </rPh>
    <rPh sb="3" eb="5">
      <t>シンセイ</t>
    </rPh>
    <rPh sb="5" eb="6">
      <t>ガク</t>
    </rPh>
    <rPh sb="6" eb="8">
      <t>ケイサン</t>
    </rPh>
    <rPh sb="8" eb="9">
      <t>ヒョウ</t>
    </rPh>
    <phoneticPr fontId="1"/>
  </si>
  <si>
    <t>補助金申請額
（計×１／２）</t>
    <rPh sb="0" eb="2">
      <t>ホジョ</t>
    </rPh>
    <rPh sb="2" eb="3">
      <t>キン</t>
    </rPh>
    <rPh sb="3" eb="5">
      <t>シンセイ</t>
    </rPh>
    <rPh sb="5" eb="6">
      <t>ガク</t>
    </rPh>
    <rPh sb="8" eb="9">
      <t>ケイ</t>
    </rPh>
    <phoneticPr fontId="1"/>
  </si>
  <si>
    <t>10月～12月</t>
    <rPh sb="2" eb="3">
      <t>ガツ</t>
    </rPh>
    <rPh sb="6" eb="7">
      <t>ガツ</t>
    </rPh>
    <phoneticPr fontId="1"/>
  </si>
  <si>
    <t>4月～6月</t>
    <rPh sb="1" eb="2">
      <t>ガツ</t>
    </rPh>
    <rPh sb="4" eb="5">
      <t>ガツ</t>
    </rPh>
    <phoneticPr fontId="1"/>
  </si>
  <si>
    <t>7月～9月</t>
    <rPh sb="1" eb="2">
      <t>ガツ</t>
    </rPh>
    <rPh sb="4" eb="5">
      <t>ガツ</t>
    </rPh>
    <phoneticPr fontId="1"/>
  </si>
  <si>
    <t>1月～3月</t>
    <rPh sb="1" eb="2">
      <t>ガツ</t>
    </rPh>
    <rPh sb="4" eb="5">
      <t>ガツ</t>
    </rPh>
    <phoneticPr fontId="1"/>
  </si>
  <si>
    <t>R5.4</t>
    <phoneticPr fontId="1"/>
  </si>
  <si>
    <t>R5.8</t>
    <phoneticPr fontId="1"/>
  </si>
  <si>
    <t>R5.9</t>
    <phoneticPr fontId="1"/>
  </si>
  <si>
    <t>R5.10</t>
    <phoneticPr fontId="1"/>
  </si>
  <si>
    <t>R5.5</t>
    <phoneticPr fontId="1"/>
  </si>
  <si>
    <t>R5.6</t>
    <phoneticPr fontId="1"/>
  </si>
  <si>
    <t>R5.7</t>
    <phoneticPr fontId="1"/>
  </si>
  <si>
    <t>R5.11</t>
    <phoneticPr fontId="1"/>
  </si>
  <si>
    <t>R5.12</t>
    <phoneticPr fontId="1"/>
  </si>
  <si>
    <t>R6.1</t>
    <phoneticPr fontId="1"/>
  </si>
  <si>
    <t>R6.2</t>
    <phoneticPr fontId="1"/>
  </si>
  <si>
    <t>R6.3</t>
    <phoneticPr fontId="1"/>
  </si>
  <si>
    <t>別紙１</t>
    <rPh sb="0" eb="2">
      <t>ベッシ</t>
    </rPh>
    <phoneticPr fontId="1"/>
  </si>
  <si>
    <t>使用量
（kwh）</t>
    <rPh sb="0" eb="3">
      <t>シヨウリョウ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</si>
</sst>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;[Red]\-#,##0\ "/>
    <numFmt numFmtId="177" formatCode="#,##0.00_ ;[Red]\-#,##0.00\ "/>
    <numFmt numFmtId="178" formatCode="#,##0.0_ ;[Red]\-#,##0.0\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176" fontId="3" fillId="0" borderId="4" xfId="0" applyNumberFormat="1" applyFont="1" applyBorder="1">
      <alignment vertical="center"/>
    </xf>
    <xf numFmtId="0" fontId="6" fillId="0" borderId="0" xfId="0" applyNumberFormat="1" applyFont="1">
      <alignment vertical="center"/>
    </xf>
    <xf numFmtId="0" fontId="2" fillId="0" borderId="0" xfId="0" applyNumberFormat="1" applyFont="1">
      <alignment vertical="center"/>
    </xf>
    <xf numFmtId="0" fontId="3" fillId="0" borderId="0" xfId="0" applyNumberFormat="1" applyFont="1">
      <alignment vertical="center"/>
    </xf>
    <xf numFmtId="0" fontId="3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horizontal="left" vertical="center" wrapText="1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Border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>
      <alignment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/>
    </xf>
    <xf numFmtId="0" fontId="3" fillId="0" borderId="0" xfId="1" applyNumberFormat="1" applyFont="1" applyBorder="1">
      <alignment vertical="center"/>
    </xf>
    <xf numFmtId="0" fontId="3" fillId="0" borderId="0" xfId="1" applyNumberFormat="1" applyFont="1" applyBorder="1" applyAlignment="1">
      <alignment horizontal="right" vertical="center"/>
    </xf>
    <xf numFmtId="0" fontId="5" fillId="0" borderId="2" xfId="0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>
      <alignment vertical="center"/>
    </xf>
    <xf numFmtId="0" fontId="3" fillId="0" borderId="0" xfId="0" applyNumberFormat="1" applyFont="1" applyFill="1" applyBorder="1">
      <alignment vertical="center"/>
    </xf>
    <xf numFmtId="0" fontId="3" fillId="0" borderId="0" xfId="0" applyNumberFormat="1" applyFont="1" applyFill="1">
      <alignment vertical="center"/>
    </xf>
    <xf numFmtId="0" fontId="5" fillId="0" borderId="9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right" vertical="center"/>
    </xf>
    <xf numFmtId="0" fontId="3" fillId="0" borderId="0" xfId="0" applyNumberFormat="1" applyFont="1" applyAlignment="1"/>
    <xf numFmtId="0" fontId="3" fillId="0" borderId="0" xfId="0" applyNumberFormat="1" applyFont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10" xfId="0" applyNumberFormat="1" applyFont="1" applyBorder="1" applyAlignment="1">
      <alignment vertical="center"/>
    </xf>
    <xf numFmtId="177" fontId="3" fillId="0" borderId="1" xfId="1" applyNumberFormat="1" applyFont="1" applyBorder="1" applyAlignment="1">
      <alignment vertical="center"/>
    </xf>
    <xf numFmtId="0" fontId="8" fillId="0" borderId="3" xfId="0" applyNumberFormat="1" applyFont="1" applyBorder="1" applyAlignment="1">
      <alignment vertical="center" shrinkToFit="1"/>
    </xf>
    <xf numFmtId="0" fontId="3" fillId="0" borderId="0" xfId="0" applyNumberFormat="1" applyFont="1" applyAlignment="1">
      <alignment horizontal="right" vertical="center"/>
    </xf>
    <xf numFmtId="0" fontId="3" fillId="0" borderId="15" xfId="0" applyNumberFormat="1" applyFont="1" applyBorder="1" applyAlignment="1">
      <alignment horizontal="center" vertical="center" wrapText="1"/>
    </xf>
    <xf numFmtId="178" fontId="9" fillId="0" borderId="1" xfId="0" applyNumberFormat="1" applyFont="1" applyBorder="1" applyAlignment="1">
      <alignment vertical="center"/>
    </xf>
    <xf numFmtId="176" fontId="3" fillId="0" borderId="8" xfId="0" applyNumberFormat="1" applyFont="1" applyFill="1" applyBorder="1" applyAlignment="1">
      <alignment vertical="center"/>
    </xf>
    <xf numFmtId="178" fontId="3" fillId="0" borderId="1" xfId="0" applyNumberFormat="1" applyFont="1" applyFill="1" applyBorder="1" applyAlignment="1">
      <alignment vertical="center"/>
    </xf>
    <xf numFmtId="176" fontId="3" fillId="0" borderId="9" xfId="0" applyNumberFormat="1" applyFont="1" applyFill="1" applyBorder="1" applyAlignment="1">
      <alignment vertical="center"/>
    </xf>
    <xf numFmtId="176" fontId="3" fillId="0" borderId="8" xfId="1" applyNumberFormat="1" applyFont="1" applyFill="1" applyBorder="1" applyAlignment="1">
      <alignment vertical="center"/>
    </xf>
    <xf numFmtId="177" fontId="3" fillId="0" borderId="1" xfId="1" applyNumberFormat="1" applyFont="1" applyFill="1" applyBorder="1" applyAlignment="1">
      <alignment vertical="center"/>
    </xf>
    <xf numFmtId="176" fontId="3" fillId="0" borderId="4" xfId="0" applyNumberFormat="1" applyFont="1" applyFill="1" applyBorder="1">
      <alignment vertical="center"/>
    </xf>
    <xf numFmtId="176" fontId="3" fillId="0" borderId="10" xfId="0" applyNumberFormat="1" applyFont="1" applyFill="1" applyBorder="1" applyAlignment="1">
      <alignment vertical="center"/>
    </xf>
    <xf numFmtId="178" fontId="9" fillId="0" borderId="1" xfId="0" applyNumberFormat="1" applyFont="1" applyFill="1" applyBorder="1" applyAlignment="1">
      <alignment vertical="center"/>
    </xf>
    <xf numFmtId="178" fontId="3" fillId="0" borderId="1" xfId="1" applyNumberFormat="1" applyFont="1" applyFill="1" applyBorder="1" applyAlignment="1">
      <alignment vertical="center"/>
    </xf>
    <xf numFmtId="178" fontId="3" fillId="0" borderId="8" xfId="1" applyNumberFormat="1" applyFont="1" applyFill="1" applyBorder="1" applyAlignment="1">
      <alignment vertical="center"/>
    </xf>
    <xf numFmtId="176" fontId="9" fillId="0" borderId="8" xfId="0" applyNumberFormat="1" applyFont="1" applyFill="1" applyBorder="1" applyAlignment="1">
      <alignment vertical="center"/>
    </xf>
    <xf numFmtId="176" fontId="9" fillId="0" borderId="9" xfId="0" applyNumberFormat="1" applyFont="1" applyFill="1" applyBorder="1" applyAlignment="1">
      <alignment vertical="center"/>
    </xf>
    <xf numFmtId="176" fontId="9" fillId="0" borderId="8" xfId="1" applyNumberFormat="1" applyFont="1" applyFill="1" applyBorder="1" applyAlignment="1">
      <alignment vertical="center"/>
    </xf>
    <xf numFmtId="177" fontId="9" fillId="0" borderId="1" xfId="1" applyNumberFormat="1" applyFont="1" applyFill="1" applyBorder="1" applyAlignment="1">
      <alignment vertical="center"/>
    </xf>
    <xf numFmtId="178" fontId="9" fillId="0" borderId="1" xfId="1" applyNumberFormat="1" applyFont="1" applyFill="1" applyBorder="1" applyAlignment="1">
      <alignment vertical="center"/>
    </xf>
    <xf numFmtId="176" fontId="9" fillId="0" borderId="4" xfId="0" applyNumberFormat="1" applyFont="1" applyFill="1" applyBorder="1">
      <alignment vertical="center"/>
    </xf>
    <xf numFmtId="176" fontId="9" fillId="0" borderId="10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vertical="center"/>
    </xf>
    <xf numFmtId="176" fontId="3" fillId="0" borderId="12" xfId="0" applyNumberFormat="1" applyFont="1" applyBorder="1" applyAlignment="1">
      <alignment vertical="center"/>
    </xf>
    <xf numFmtId="0" fontId="3" fillId="0" borderId="16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76" fontId="3" fillId="0" borderId="11" xfId="0" applyNumberFormat="1" applyFont="1" applyFill="1" applyBorder="1" applyAlignment="1">
      <alignment vertical="center"/>
    </xf>
    <xf numFmtId="176" fontId="3" fillId="0" borderId="12" xfId="0" applyNumberFormat="1" applyFont="1" applyFill="1" applyBorder="1" applyAlignment="1">
      <alignment vertical="center"/>
    </xf>
    <xf numFmtId="0" fontId="9" fillId="0" borderId="13" xfId="0" applyNumberFormat="1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3" fillId="0" borderId="13" xfId="0" applyNumberFormat="1" applyFont="1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13" xfId="0" applyNumberFormat="1" applyFont="1" applyFill="1" applyBorder="1" applyAlignment="1">
      <alignment vertical="center"/>
    </xf>
    <xf numFmtId="0" fontId="0" fillId="0" borderId="14" xfId="0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8"/>
  <sheetViews>
    <sheetView tabSelected="1" zoomScale="93" zoomScaleNormal="93" zoomScaleSheetLayoutView="70" workbookViewId="0">
      <selection activeCell="F4" sqref="F4"/>
    </sheetView>
  </sheetViews>
  <sheetFormatPr defaultColWidth="9" defaultRowHeight="13.2" x14ac:dyDescent="0.45"/>
  <cols>
    <col min="1" max="1" width="9.8984375" style="4" customWidth="1"/>
    <col min="2" max="19" width="10.8984375" style="4" customWidth="1"/>
    <col min="20" max="16384" width="9" style="4"/>
  </cols>
  <sheetData>
    <row r="1" spans="1:34" ht="30" customHeight="1" x14ac:dyDescent="0.45">
      <c r="A1" s="2" t="s">
        <v>13</v>
      </c>
      <c r="B1" s="3"/>
      <c r="C1" s="3"/>
      <c r="D1" s="3"/>
      <c r="E1" s="3"/>
      <c r="F1" s="3"/>
      <c r="G1" s="3"/>
      <c r="H1" s="3"/>
      <c r="I1" s="3"/>
      <c r="J1" s="3"/>
      <c r="P1" s="32" t="s">
        <v>31</v>
      </c>
    </row>
    <row r="2" spans="1:34" ht="15" customHeight="1" x14ac:dyDescent="0.45">
      <c r="A2" s="2"/>
      <c r="B2" s="3"/>
      <c r="C2" s="3"/>
      <c r="D2" s="3"/>
      <c r="E2" s="3"/>
      <c r="F2" s="3"/>
      <c r="G2" s="3"/>
      <c r="H2" s="3"/>
      <c r="I2" s="3"/>
      <c r="J2" s="3"/>
    </row>
    <row r="3" spans="1:34" ht="38.25" customHeight="1" x14ac:dyDescent="0.45">
      <c r="A3" s="31" t="s">
        <v>11</v>
      </c>
      <c r="B3" s="52"/>
      <c r="C3" s="52"/>
      <c r="D3" s="52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34" ht="15" customHeight="1" thickBot="1" x14ac:dyDescent="0.5">
      <c r="B4" s="7"/>
      <c r="E4" s="7"/>
      <c r="H4" s="7"/>
      <c r="K4" s="7"/>
      <c r="N4" s="7"/>
      <c r="Q4" s="7"/>
      <c r="R4" s="8"/>
      <c r="S4" s="8"/>
      <c r="T4" s="8"/>
      <c r="U4" s="7"/>
      <c r="V4" s="8"/>
      <c r="W4" s="8"/>
      <c r="X4" s="8"/>
      <c r="Y4" s="7"/>
      <c r="Z4" s="8"/>
      <c r="AA4" s="8"/>
      <c r="AB4" s="8"/>
      <c r="AC4" s="7"/>
      <c r="AD4" s="8"/>
      <c r="AE4" s="8"/>
      <c r="AF4" s="8"/>
      <c r="AG4" s="7"/>
      <c r="AH4" s="8"/>
    </row>
    <row r="5" spans="1:34" ht="30" customHeight="1" x14ac:dyDescent="0.45">
      <c r="B5" s="53" t="s">
        <v>7</v>
      </c>
      <c r="C5" s="54"/>
      <c r="D5" s="55"/>
      <c r="E5" s="53" t="s">
        <v>8</v>
      </c>
      <c r="F5" s="54"/>
      <c r="G5" s="55"/>
      <c r="H5" s="53" t="s">
        <v>1</v>
      </c>
      <c r="I5" s="54"/>
      <c r="J5" s="55"/>
      <c r="K5" s="53" t="s">
        <v>2</v>
      </c>
      <c r="L5" s="54"/>
      <c r="M5" s="55"/>
      <c r="N5" s="53" t="s">
        <v>9</v>
      </c>
      <c r="O5" s="54"/>
      <c r="P5" s="55"/>
      <c r="Q5" s="9"/>
      <c r="R5" s="9"/>
      <c r="S5" s="10"/>
      <c r="T5" s="11"/>
      <c r="U5" s="9"/>
      <c r="V5" s="9"/>
      <c r="W5" s="10"/>
      <c r="X5" s="11"/>
      <c r="Y5" s="9"/>
      <c r="Z5" s="9"/>
      <c r="AA5" s="10"/>
      <c r="AB5" s="11"/>
      <c r="AC5" s="9"/>
      <c r="AD5" s="9"/>
      <c r="AE5" s="10"/>
      <c r="AF5" s="11"/>
      <c r="AG5" s="9"/>
      <c r="AH5" s="9"/>
    </row>
    <row r="6" spans="1:34" ht="26.4" x14ac:dyDescent="0.45">
      <c r="A6" s="12" t="s">
        <v>0</v>
      </c>
      <c r="B6" s="13" t="s">
        <v>3</v>
      </c>
      <c r="C6" s="14" t="s">
        <v>5</v>
      </c>
      <c r="D6" s="15" t="s">
        <v>6</v>
      </c>
      <c r="E6" s="13" t="s">
        <v>3</v>
      </c>
      <c r="F6" s="14" t="s">
        <v>5</v>
      </c>
      <c r="G6" s="15" t="s">
        <v>6</v>
      </c>
      <c r="H6" s="13" t="s">
        <v>4</v>
      </c>
      <c r="I6" s="14" t="s">
        <v>5</v>
      </c>
      <c r="J6" s="15" t="s">
        <v>6</v>
      </c>
      <c r="K6" s="13" t="s">
        <v>4</v>
      </c>
      <c r="L6" s="14" t="s">
        <v>5</v>
      </c>
      <c r="M6" s="15" t="s">
        <v>6</v>
      </c>
      <c r="N6" s="13" t="s">
        <v>32</v>
      </c>
      <c r="O6" s="14" t="s">
        <v>5</v>
      </c>
      <c r="P6" s="15" t="s">
        <v>6</v>
      </c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4.6" customHeight="1" x14ac:dyDescent="0.45">
      <c r="A7" s="16" t="s">
        <v>19</v>
      </c>
      <c r="B7" s="35"/>
      <c r="C7" s="34">
        <v>8</v>
      </c>
      <c r="D7" s="28">
        <f>ROUNDDOWN(B7*C7,0)</f>
        <v>0</v>
      </c>
      <c r="E7" s="35"/>
      <c r="F7" s="36">
        <v>6.3</v>
      </c>
      <c r="G7" s="37">
        <f>ROUNDDOWN(E7*F7,0)</f>
        <v>0</v>
      </c>
      <c r="H7" s="38"/>
      <c r="I7" s="39">
        <v>38.25</v>
      </c>
      <c r="J7" s="37">
        <f>ROUNDDOWN(H7*I7,0)</f>
        <v>0</v>
      </c>
      <c r="K7" s="44"/>
      <c r="L7" s="43">
        <v>86.7</v>
      </c>
      <c r="M7" s="37">
        <f>ROUNDDOWN(K7*L7,0)</f>
        <v>0</v>
      </c>
      <c r="N7" s="38"/>
      <c r="O7" s="30">
        <v>0.71</v>
      </c>
      <c r="P7" s="28">
        <f>ROUNDDOWN(N7*O7,0)</f>
        <v>0</v>
      </c>
      <c r="Q7" s="17"/>
      <c r="R7" s="17"/>
      <c r="S7" s="17"/>
      <c r="T7" s="8"/>
      <c r="U7" s="17"/>
      <c r="V7" s="17"/>
      <c r="W7" s="17"/>
      <c r="X7" s="8"/>
      <c r="Y7" s="17"/>
      <c r="Z7" s="17"/>
      <c r="AA7" s="17"/>
      <c r="AB7" s="8"/>
      <c r="AC7" s="17"/>
      <c r="AD7" s="17"/>
      <c r="AE7" s="17"/>
      <c r="AF7" s="8"/>
      <c r="AG7" s="17"/>
      <c r="AH7" s="17"/>
    </row>
    <row r="8" spans="1:34" ht="24.6" customHeight="1" x14ac:dyDescent="0.45">
      <c r="A8" s="16" t="s">
        <v>23</v>
      </c>
      <c r="B8" s="35"/>
      <c r="C8" s="34">
        <v>8</v>
      </c>
      <c r="D8" s="28">
        <f>ROUNDDOWN(B8*C8,0)</f>
        <v>0</v>
      </c>
      <c r="E8" s="35"/>
      <c r="F8" s="36">
        <v>6.3</v>
      </c>
      <c r="G8" s="37">
        <f>ROUNDDOWN(E8*F8,0)</f>
        <v>0</v>
      </c>
      <c r="H8" s="38"/>
      <c r="I8" s="39">
        <v>38.25</v>
      </c>
      <c r="J8" s="37">
        <f>ROUNDDOWN(H8*I8,0)</f>
        <v>0</v>
      </c>
      <c r="K8" s="44"/>
      <c r="L8" s="43">
        <v>86.7</v>
      </c>
      <c r="M8" s="37">
        <f>ROUNDDOWN(K8*L8,0)</f>
        <v>0</v>
      </c>
      <c r="N8" s="38"/>
      <c r="O8" s="30">
        <v>0.71</v>
      </c>
      <c r="P8" s="28">
        <f>ROUNDDOWN(N8*O8,0)</f>
        <v>0</v>
      </c>
      <c r="Q8" s="17"/>
      <c r="R8" s="17"/>
      <c r="S8" s="17"/>
      <c r="T8" s="8"/>
      <c r="U8" s="17"/>
      <c r="V8" s="17"/>
      <c r="W8" s="17"/>
      <c r="X8" s="8"/>
      <c r="Y8" s="17"/>
      <c r="Z8" s="17"/>
      <c r="AA8" s="17"/>
      <c r="AB8" s="8"/>
      <c r="AC8" s="17"/>
      <c r="AD8" s="17"/>
      <c r="AE8" s="17"/>
      <c r="AF8" s="8"/>
      <c r="AG8" s="17"/>
      <c r="AH8" s="17"/>
    </row>
    <row r="9" spans="1:34" ht="24.6" customHeight="1" thickBot="1" x14ac:dyDescent="0.5">
      <c r="A9" s="16" t="s">
        <v>24</v>
      </c>
      <c r="B9" s="35"/>
      <c r="C9" s="34">
        <v>8</v>
      </c>
      <c r="D9" s="28">
        <f>ROUNDDOWN(B9*C9,0)</f>
        <v>0</v>
      </c>
      <c r="E9" s="35"/>
      <c r="F9" s="36">
        <v>6.3</v>
      </c>
      <c r="G9" s="37">
        <f>ROUNDDOWN(E9*F9,0)</f>
        <v>0</v>
      </c>
      <c r="H9" s="38"/>
      <c r="I9" s="39">
        <v>38.25</v>
      </c>
      <c r="J9" s="37">
        <f>ROUNDDOWN(H9*I9,0)</f>
        <v>0</v>
      </c>
      <c r="K9" s="44"/>
      <c r="L9" s="43">
        <v>86.7</v>
      </c>
      <c r="M9" s="37">
        <f>ROUNDDOWN(K9*L9,0)</f>
        <v>0</v>
      </c>
      <c r="N9" s="38"/>
      <c r="O9" s="30">
        <v>0.71</v>
      </c>
      <c r="P9" s="28">
        <f>ROUNDDOWN(N9*O9,0)</f>
        <v>0</v>
      </c>
      <c r="Q9" s="17"/>
      <c r="R9" s="17"/>
      <c r="S9" s="17"/>
      <c r="T9" s="8"/>
      <c r="U9" s="17"/>
      <c r="V9" s="17"/>
      <c r="W9" s="17"/>
      <c r="X9" s="8"/>
      <c r="Y9" s="18"/>
      <c r="Z9" s="18"/>
      <c r="AA9" s="18"/>
      <c r="AB9" s="8"/>
      <c r="AC9" s="17"/>
      <c r="AD9" s="17"/>
      <c r="AE9" s="17"/>
      <c r="AF9" s="8"/>
      <c r="AG9" s="18"/>
      <c r="AH9" s="18"/>
    </row>
    <row r="10" spans="1:34" s="8" customFormat="1" ht="30" customHeight="1" thickBot="1" x14ac:dyDescent="0.5">
      <c r="A10" s="23" t="s">
        <v>10</v>
      </c>
      <c r="B10" s="68"/>
      <c r="C10" s="69"/>
      <c r="D10" s="1">
        <f>SUM(D7:D9)</f>
        <v>0</v>
      </c>
      <c r="E10" s="70"/>
      <c r="F10" s="71"/>
      <c r="G10" s="40">
        <f>SUM(G7:G9)</f>
        <v>0</v>
      </c>
      <c r="H10" s="70"/>
      <c r="I10" s="71"/>
      <c r="J10" s="1">
        <f>SUM(J7:J9)</f>
        <v>0</v>
      </c>
      <c r="K10" s="68"/>
      <c r="L10" s="69"/>
      <c r="M10" s="1">
        <f>SUM(M7:M9)</f>
        <v>0</v>
      </c>
      <c r="N10" s="68"/>
      <c r="O10" s="69"/>
      <c r="P10" s="1">
        <f>SUM(P7:P9)</f>
        <v>0</v>
      </c>
      <c r="Q10" s="24"/>
      <c r="R10" s="24"/>
      <c r="S10" s="25"/>
    </row>
    <row r="11" spans="1:34" ht="24.6" customHeight="1" x14ac:dyDescent="0.45">
      <c r="A11" s="16" t="s">
        <v>25</v>
      </c>
      <c r="B11" s="35"/>
      <c r="C11" s="42">
        <v>8</v>
      </c>
      <c r="D11" s="37">
        <f>ROUNDDOWN(B11*C11,0)</f>
        <v>0</v>
      </c>
      <c r="E11" s="35"/>
      <c r="F11" s="36">
        <v>6.3</v>
      </c>
      <c r="G11" s="37">
        <f>ROUNDDOWN(E11*F11,0)</f>
        <v>0</v>
      </c>
      <c r="H11" s="38"/>
      <c r="I11" s="39">
        <v>38.25</v>
      </c>
      <c r="J11" s="37">
        <f>ROUNDDOWN(H11*I11,0)</f>
        <v>0</v>
      </c>
      <c r="K11" s="38"/>
      <c r="L11" s="43">
        <v>86.7</v>
      </c>
      <c r="M11" s="37">
        <f>ROUNDDOWN(K11*L11,0)</f>
        <v>0</v>
      </c>
      <c r="N11" s="38"/>
      <c r="O11" s="39">
        <v>0.71</v>
      </c>
      <c r="P11" s="28">
        <f>ROUNDDOWN(N11*O11,0)</f>
        <v>0</v>
      </c>
      <c r="Q11" s="17"/>
      <c r="R11" s="17"/>
      <c r="S11" s="17"/>
      <c r="T11" s="8"/>
      <c r="U11" s="17"/>
      <c r="V11" s="17"/>
      <c r="W11" s="17"/>
      <c r="X11" s="8"/>
      <c r="Y11" s="17"/>
      <c r="Z11" s="17"/>
      <c r="AA11" s="17"/>
      <c r="AB11" s="8"/>
      <c r="AC11" s="17"/>
      <c r="AD11" s="17"/>
      <c r="AE11" s="17"/>
      <c r="AF11" s="8"/>
      <c r="AG11" s="17"/>
      <c r="AH11" s="17"/>
    </row>
    <row r="12" spans="1:34" ht="24.6" customHeight="1" x14ac:dyDescent="0.45">
      <c r="A12" s="16" t="s">
        <v>20</v>
      </c>
      <c r="B12" s="35"/>
      <c r="C12" s="42">
        <v>8</v>
      </c>
      <c r="D12" s="37">
        <f>ROUNDDOWN(B12*C12,0)</f>
        <v>0</v>
      </c>
      <c r="E12" s="35"/>
      <c r="F12" s="36">
        <v>6.3</v>
      </c>
      <c r="G12" s="37">
        <f>ROUNDDOWN(E12*F12,0)</f>
        <v>0</v>
      </c>
      <c r="H12" s="38"/>
      <c r="I12" s="39">
        <v>38.25</v>
      </c>
      <c r="J12" s="37">
        <f>ROUNDDOWN(H12*I12,0)</f>
        <v>0</v>
      </c>
      <c r="K12" s="38"/>
      <c r="L12" s="43">
        <v>86.7</v>
      </c>
      <c r="M12" s="37">
        <f>ROUNDDOWN(K12*L12,0)</f>
        <v>0</v>
      </c>
      <c r="N12" s="38"/>
      <c r="O12" s="39">
        <v>0.71</v>
      </c>
      <c r="P12" s="28">
        <f>ROUNDDOWN(N12*O12,0)</f>
        <v>0</v>
      </c>
      <c r="Q12" s="17"/>
      <c r="R12" s="17"/>
      <c r="S12" s="17"/>
      <c r="T12" s="8"/>
      <c r="U12" s="17"/>
      <c r="V12" s="17"/>
      <c r="W12" s="17"/>
      <c r="X12" s="8"/>
      <c r="Y12" s="17"/>
      <c r="Z12" s="17"/>
      <c r="AA12" s="17"/>
      <c r="AB12" s="8"/>
      <c r="AC12" s="17"/>
      <c r="AD12" s="17"/>
      <c r="AE12" s="17"/>
      <c r="AF12" s="8"/>
      <c r="AG12" s="17"/>
      <c r="AH12" s="17"/>
    </row>
    <row r="13" spans="1:34" s="22" customFormat="1" ht="24.6" customHeight="1" thickBot="1" x14ac:dyDescent="0.5">
      <c r="A13" s="19" t="s">
        <v>21</v>
      </c>
      <c r="B13" s="35"/>
      <c r="C13" s="42">
        <v>8</v>
      </c>
      <c r="D13" s="41">
        <f>ROUNDDOWN(B13*C13,0)</f>
        <v>0</v>
      </c>
      <c r="E13" s="35"/>
      <c r="F13" s="36">
        <v>6.3</v>
      </c>
      <c r="G13" s="41">
        <f>ROUNDDOWN(E13*F13,0)</f>
        <v>0</v>
      </c>
      <c r="H13" s="38"/>
      <c r="I13" s="39">
        <v>38.25</v>
      </c>
      <c r="J13" s="41">
        <f>ROUNDDOWN(H13*I13,0)</f>
        <v>0</v>
      </c>
      <c r="K13" s="38"/>
      <c r="L13" s="43">
        <v>86.7</v>
      </c>
      <c r="M13" s="41">
        <f>ROUNDDOWN(K13*L13,0)</f>
        <v>0</v>
      </c>
      <c r="N13" s="38"/>
      <c r="O13" s="39">
        <v>0.71</v>
      </c>
      <c r="P13" s="29">
        <f>ROUNDDOWN(N13*O13,0)</f>
        <v>0</v>
      </c>
      <c r="Q13" s="20"/>
      <c r="R13" s="20"/>
      <c r="S13" s="20"/>
      <c r="T13" s="21"/>
      <c r="U13" s="20"/>
      <c r="V13" s="20"/>
      <c r="W13" s="20"/>
      <c r="X13" s="21"/>
      <c r="Y13" s="20"/>
      <c r="Z13" s="20"/>
      <c r="AA13" s="20"/>
      <c r="AB13" s="21"/>
      <c r="AC13" s="20"/>
      <c r="AD13" s="20"/>
      <c r="AE13" s="20"/>
      <c r="AF13" s="21"/>
      <c r="AG13" s="20"/>
      <c r="AH13" s="20"/>
    </row>
    <row r="14" spans="1:34" s="8" customFormat="1" ht="30" customHeight="1" thickBot="1" x14ac:dyDescent="0.5">
      <c r="A14" s="23" t="s">
        <v>10</v>
      </c>
      <c r="B14" s="70"/>
      <c r="C14" s="71"/>
      <c r="D14" s="40">
        <f>SUM(D11:D13)</f>
        <v>0</v>
      </c>
      <c r="E14" s="70"/>
      <c r="F14" s="71"/>
      <c r="G14" s="40">
        <f>SUM(G11:G13)</f>
        <v>0</v>
      </c>
      <c r="H14" s="70"/>
      <c r="I14" s="71"/>
      <c r="J14" s="40">
        <f>SUM(J11:J13)</f>
        <v>0</v>
      </c>
      <c r="K14" s="70"/>
      <c r="L14" s="71"/>
      <c r="M14" s="40">
        <f>SUM(M11:M13)</f>
        <v>0</v>
      </c>
      <c r="N14" s="70"/>
      <c r="O14" s="71"/>
      <c r="P14" s="1">
        <f>SUM(P11:P13)</f>
        <v>0</v>
      </c>
      <c r="Q14" s="24"/>
      <c r="R14" s="24"/>
      <c r="S14" s="25"/>
    </row>
    <row r="15" spans="1:34" ht="24.6" customHeight="1" x14ac:dyDescent="0.45">
      <c r="A15" s="16" t="s">
        <v>22</v>
      </c>
      <c r="B15" s="45"/>
      <c r="C15" s="42">
        <v>17.100000000000001</v>
      </c>
      <c r="D15" s="46">
        <f>ROUNDDOWN(B15*C15,0)</f>
        <v>0</v>
      </c>
      <c r="E15" s="45"/>
      <c r="F15" s="42">
        <v>16.7</v>
      </c>
      <c r="G15" s="46">
        <f>ROUNDDOWN(E15*F15,0)</f>
        <v>0</v>
      </c>
      <c r="H15" s="47"/>
      <c r="I15" s="48">
        <v>38.25</v>
      </c>
      <c r="J15" s="46">
        <f>ROUNDDOWN(H15*I15,0)</f>
        <v>0</v>
      </c>
      <c r="K15" s="47"/>
      <c r="L15" s="49">
        <v>91.4</v>
      </c>
      <c r="M15" s="37">
        <f>ROUNDDOWN(K15*L15,0)</f>
        <v>0</v>
      </c>
      <c r="N15" s="38"/>
      <c r="O15" s="39">
        <v>0.71</v>
      </c>
      <c r="P15" s="28">
        <f>ROUNDDOWN(N15*O15,0)</f>
        <v>0</v>
      </c>
      <c r="Q15" s="17"/>
      <c r="R15" s="17"/>
      <c r="S15" s="17"/>
      <c r="T15" s="8"/>
      <c r="U15" s="17"/>
      <c r="V15" s="17"/>
      <c r="W15" s="17"/>
      <c r="X15" s="8"/>
      <c r="Y15" s="17"/>
      <c r="Z15" s="17"/>
      <c r="AA15" s="17"/>
      <c r="AB15" s="8"/>
      <c r="AC15" s="17"/>
      <c r="AD15" s="17"/>
      <c r="AE15" s="17"/>
      <c r="AF15" s="8"/>
      <c r="AG15" s="17"/>
      <c r="AH15" s="17"/>
    </row>
    <row r="16" spans="1:34" ht="24.6" customHeight="1" x14ac:dyDescent="0.45">
      <c r="A16" s="16" t="s">
        <v>26</v>
      </c>
      <c r="B16" s="45"/>
      <c r="C16" s="42">
        <v>17.100000000000001</v>
      </c>
      <c r="D16" s="46">
        <f>ROUNDDOWN(B16*C16,0)</f>
        <v>0</v>
      </c>
      <c r="E16" s="45"/>
      <c r="F16" s="42">
        <v>16.7</v>
      </c>
      <c r="G16" s="46">
        <f>ROUNDDOWN(E16*F16,0)</f>
        <v>0</v>
      </c>
      <c r="H16" s="47"/>
      <c r="I16" s="48">
        <v>38.25</v>
      </c>
      <c r="J16" s="46">
        <f>ROUNDDOWN(H16*I16,0)</f>
        <v>0</v>
      </c>
      <c r="K16" s="47"/>
      <c r="L16" s="49">
        <v>91.4</v>
      </c>
      <c r="M16" s="37">
        <f>ROUNDDOWN(K16*L16,0)</f>
        <v>0</v>
      </c>
      <c r="N16" s="38"/>
      <c r="O16" s="39">
        <v>0.71</v>
      </c>
      <c r="P16" s="28">
        <f>ROUNDDOWN(N16*O16,0)</f>
        <v>0</v>
      </c>
      <c r="Q16" s="17"/>
      <c r="R16" s="17"/>
      <c r="S16" s="17"/>
      <c r="T16" s="8"/>
      <c r="U16" s="17"/>
      <c r="V16" s="17"/>
      <c r="W16" s="17"/>
      <c r="X16" s="8"/>
      <c r="Y16" s="17"/>
      <c r="Z16" s="17"/>
      <c r="AA16" s="17"/>
      <c r="AB16" s="8"/>
      <c r="AC16" s="17"/>
      <c r="AD16" s="17"/>
      <c r="AE16" s="17"/>
      <c r="AF16" s="8"/>
      <c r="AG16" s="17"/>
      <c r="AH16" s="17"/>
    </row>
    <row r="17" spans="1:34" ht="24.6" customHeight="1" thickBot="1" x14ac:dyDescent="0.5">
      <c r="A17" s="16" t="s">
        <v>27</v>
      </c>
      <c r="B17" s="45"/>
      <c r="C17" s="42">
        <v>17.100000000000001</v>
      </c>
      <c r="D17" s="46">
        <f>ROUNDDOWN(B17*C17,0)</f>
        <v>0</v>
      </c>
      <c r="E17" s="45"/>
      <c r="F17" s="42">
        <v>16.7</v>
      </c>
      <c r="G17" s="46">
        <f>ROUNDDOWN(E17*F17,0)</f>
        <v>0</v>
      </c>
      <c r="H17" s="47"/>
      <c r="I17" s="48">
        <v>38.25</v>
      </c>
      <c r="J17" s="46">
        <f>ROUNDDOWN(H17*I17,0)</f>
        <v>0</v>
      </c>
      <c r="K17" s="47"/>
      <c r="L17" s="49">
        <v>91.4</v>
      </c>
      <c r="M17" s="37">
        <f>ROUNDDOWN(K17*L17,0)</f>
        <v>0</v>
      </c>
      <c r="N17" s="38"/>
      <c r="O17" s="39">
        <v>0.71</v>
      </c>
      <c r="P17" s="28">
        <f>ROUNDDOWN(N17*O17,0)</f>
        <v>0</v>
      </c>
      <c r="Q17" s="17"/>
      <c r="R17" s="17"/>
      <c r="S17" s="17"/>
      <c r="T17" s="8"/>
      <c r="U17" s="17"/>
      <c r="V17" s="17"/>
      <c r="W17" s="17"/>
      <c r="X17" s="8"/>
      <c r="Y17" s="18"/>
      <c r="Z17" s="18"/>
      <c r="AA17" s="18"/>
      <c r="AB17" s="8"/>
      <c r="AC17" s="17"/>
      <c r="AD17" s="17"/>
      <c r="AE17" s="17"/>
      <c r="AF17" s="8"/>
      <c r="AG17" s="18"/>
      <c r="AH17" s="18"/>
    </row>
    <row r="18" spans="1:34" s="8" customFormat="1" ht="30" customHeight="1" thickBot="1" x14ac:dyDescent="0.5">
      <c r="A18" s="23" t="s">
        <v>10</v>
      </c>
      <c r="B18" s="66"/>
      <c r="C18" s="67"/>
      <c r="D18" s="50">
        <f>SUM(D15:D17)</f>
        <v>0</v>
      </c>
      <c r="E18" s="66"/>
      <c r="F18" s="67"/>
      <c r="G18" s="50">
        <f>SUM(G15:G17)</f>
        <v>0</v>
      </c>
      <c r="H18" s="66"/>
      <c r="I18" s="67"/>
      <c r="J18" s="50">
        <f>SUM(J15:J17)</f>
        <v>0</v>
      </c>
      <c r="K18" s="66"/>
      <c r="L18" s="67"/>
      <c r="M18" s="40">
        <f>SUM(M15:M17)</f>
        <v>0</v>
      </c>
      <c r="N18" s="70"/>
      <c r="O18" s="71"/>
      <c r="P18" s="1">
        <f>SUM(P15:P17)</f>
        <v>0</v>
      </c>
      <c r="Q18" s="24"/>
      <c r="R18" s="24"/>
      <c r="S18" s="25"/>
    </row>
    <row r="19" spans="1:34" ht="24.6" customHeight="1" x14ac:dyDescent="0.45">
      <c r="A19" s="16" t="s">
        <v>28</v>
      </c>
      <c r="B19" s="45"/>
      <c r="C19" s="42">
        <v>17.100000000000001</v>
      </c>
      <c r="D19" s="46">
        <f t="shared" ref="D19:D21" si="0">ROUNDDOWN(B19*C19,0)</f>
        <v>0</v>
      </c>
      <c r="E19" s="45"/>
      <c r="F19" s="42">
        <v>16.7</v>
      </c>
      <c r="G19" s="46">
        <f>ROUNDDOWN(E19*F19,0)</f>
        <v>0</v>
      </c>
      <c r="H19" s="47"/>
      <c r="I19" s="48">
        <v>38.25</v>
      </c>
      <c r="J19" s="46">
        <f>ROUNDDOWN(H19*I19,0)</f>
        <v>0</v>
      </c>
      <c r="K19" s="47"/>
      <c r="L19" s="49">
        <v>91.4</v>
      </c>
      <c r="M19" s="37">
        <f>ROUNDDOWN(K19*L19,0)</f>
        <v>0</v>
      </c>
      <c r="N19" s="38"/>
      <c r="O19" s="39">
        <v>0.71</v>
      </c>
      <c r="P19" s="28">
        <f>ROUNDDOWN(N19*O19,0)</f>
        <v>0</v>
      </c>
      <c r="Q19" s="17"/>
      <c r="R19" s="17"/>
      <c r="S19" s="17"/>
      <c r="T19" s="8"/>
      <c r="U19" s="17"/>
      <c r="V19" s="17"/>
      <c r="W19" s="17"/>
      <c r="X19" s="8"/>
      <c r="Y19" s="17"/>
      <c r="Z19" s="17"/>
      <c r="AA19" s="17"/>
      <c r="AB19" s="8"/>
      <c r="AC19" s="17"/>
      <c r="AD19" s="17"/>
      <c r="AE19" s="17"/>
      <c r="AF19" s="8"/>
      <c r="AG19" s="17"/>
      <c r="AH19" s="17"/>
    </row>
    <row r="20" spans="1:34" ht="24.6" customHeight="1" x14ac:dyDescent="0.45">
      <c r="A20" s="16" t="s">
        <v>29</v>
      </c>
      <c r="B20" s="45"/>
      <c r="C20" s="42">
        <v>17.100000000000001</v>
      </c>
      <c r="D20" s="46">
        <f t="shared" si="0"/>
        <v>0</v>
      </c>
      <c r="E20" s="45"/>
      <c r="F20" s="42">
        <v>16.7</v>
      </c>
      <c r="G20" s="46">
        <f>ROUNDDOWN(E20*F20,0)</f>
        <v>0</v>
      </c>
      <c r="H20" s="47"/>
      <c r="I20" s="48">
        <v>38.25</v>
      </c>
      <c r="J20" s="46">
        <f>ROUNDDOWN(H20*I20,0)</f>
        <v>0</v>
      </c>
      <c r="K20" s="47"/>
      <c r="L20" s="49">
        <v>91.4</v>
      </c>
      <c r="M20" s="37">
        <f>ROUNDDOWN(K20*L20,0)</f>
        <v>0</v>
      </c>
      <c r="N20" s="38"/>
      <c r="O20" s="39">
        <v>0.71</v>
      </c>
      <c r="P20" s="28">
        <f>ROUNDDOWN(N20*O20,0)</f>
        <v>0</v>
      </c>
      <c r="Q20" s="17"/>
      <c r="R20" s="17"/>
      <c r="S20" s="17"/>
      <c r="T20" s="8"/>
      <c r="U20" s="17"/>
      <c r="V20" s="17"/>
      <c r="W20" s="17"/>
      <c r="X20" s="8"/>
      <c r="Y20" s="17"/>
      <c r="Z20" s="17"/>
      <c r="AA20" s="17"/>
      <c r="AB20" s="8"/>
      <c r="AC20" s="17"/>
      <c r="AD20" s="17"/>
      <c r="AE20" s="17"/>
      <c r="AF20" s="8"/>
      <c r="AG20" s="17"/>
      <c r="AH20" s="17"/>
    </row>
    <row r="21" spans="1:34" s="22" customFormat="1" ht="24.6" customHeight="1" thickBot="1" x14ac:dyDescent="0.5">
      <c r="A21" s="19" t="s">
        <v>30</v>
      </c>
      <c r="B21" s="45"/>
      <c r="C21" s="42">
        <v>17.100000000000001</v>
      </c>
      <c r="D21" s="51">
        <f t="shared" si="0"/>
        <v>0</v>
      </c>
      <c r="E21" s="45"/>
      <c r="F21" s="42">
        <v>16.7</v>
      </c>
      <c r="G21" s="51">
        <f>ROUNDDOWN(E21*F21,0)</f>
        <v>0</v>
      </c>
      <c r="H21" s="47"/>
      <c r="I21" s="48">
        <v>38.25</v>
      </c>
      <c r="J21" s="51">
        <f>ROUNDDOWN(H21*I21,0)</f>
        <v>0</v>
      </c>
      <c r="K21" s="47"/>
      <c r="L21" s="49">
        <v>91.4</v>
      </c>
      <c r="M21" s="41">
        <f>ROUNDDOWN(K21*L21,0)</f>
        <v>0</v>
      </c>
      <c r="N21" s="38"/>
      <c r="O21" s="39">
        <v>0.71</v>
      </c>
      <c r="P21" s="29">
        <f>ROUNDDOWN(N21*O21,0)</f>
        <v>0</v>
      </c>
      <c r="Q21" s="20"/>
      <c r="R21" s="20"/>
      <c r="S21" s="20"/>
      <c r="T21" s="21"/>
      <c r="U21" s="20"/>
      <c r="V21" s="20"/>
      <c r="W21" s="20"/>
      <c r="X21" s="21"/>
      <c r="Y21" s="20"/>
      <c r="Z21" s="20"/>
      <c r="AA21" s="20"/>
      <c r="AB21" s="21"/>
      <c r="AC21" s="20"/>
      <c r="AD21" s="20"/>
      <c r="AE21" s="20"/>
      <c r="AF21" s="21"/>
      <c r="AG21" s="20"/>
      <c r="AH21" s="20"/>
    </row>
    <row r="22" spans="1:34" s="8" customFormat="1" ht="30" customHeight="1" thickBot="1" x14ac:dyDescent="0.5">
      <c r="A22" s="23" t="s">
        <v>10</v>
      </c>
      <c r="B22" s="68"/>
      <c r="C22" s="69"/>
      <c r="D22" s="1">
        <f>SUM(D19:D21)</f>
        <v>0</v>
      </c>
      <c r="E22" s="68"/>
      <c r="F22" s="69"/>
      <c r="G22" s="1">
        <f>SUM(G19:G21)</f>
        <v>0</v>
      </c>
      <c r="H22" s="68"/>
      <c r="I22" s="69"/>
      <c r="J22" s="1">
        <f>SUM(J19:J21)</f>
        <v>0</v>
      </c>
      <c r="K22" s="68"/>
      <c r="L22" s="69"/>
      <c r="M22" s="1">
        <f>SUM(M19:M21)</f>
        <v>0</v>
      </c>
      <c r="N22" s="68"/>
      <c r="O22" s="69"/>
      <c r="P22" s="1">
        <f>SUM(P19:P21)</f>
        <v>0</v>
      </c>
      <c r="Q22" s="24"/>
      <c r="R22" s="24"/>
      <c r="S22" s="25"/>
    </row>
    <row r="23" spans="1:34" ht="30" customHeight="1" thickBot="1" x14ac:dyDescent="0.5"/>
    <row r="24" spans="1:34" s="27" customFormat="1" ht="30.75" customHeight="1" thickBot="1" x14ac:dyDescent="0.25">
      <c r="A24" s="58" t="s">
        <v>14</v>
      </c>
      <c r="B24" s="59"/>
      <c r="C24" s="33" t="s">
        <v>16</v>
      </c>
      <c r="D24" s="64">
        <f>ROUNDDOWN((D10+G10+J10+M10+P10)/2,-3)</f>
        <v>0</v>
      </c>
      <c r="E24" s="65"/>
      <c r="F24" s="26"/>
    </row>
    <row r="25" spans="1:34" s="27" customFormat="1" ht="30.75" customHeight="1" thickBot="1" x14ac:dyDescent="0.25">
      <c r="A25" s="60"/>
      <c r="B25" s="61"/>
      <c r="C25" s="33" t="s">
        <v>17</v>
      </c>
      <c r="D25" s="64">
        <f>ROUNDDOWN((D14+G14+J14+M14+P14)/2,-3)</f>
        <v>0</v>
      </c>
      <c r="E25" s="65"/>
      <c r="F25" s="26"/>
    </row>
    <row r="26" spans="1:34" s="27" customFormat="1" ht="30.75" customHeight="1" thickBot="1" x14ac:dyDescent="0.25">
      <c r="A26" s="60"/>
      <c r="B26" s="61"/>
      <c r="C26" s="33" t="s">
        <v>15</v>
      </c>
      <c r="D26" s="56">
        <f>ROUNDDOWN((D18+G18+J18+M18+D18+P18)/2,-3)</f>
        <v>0</v>
      </c>
      <c r="E26" s="57"/>
      <c r="F26" s="26"/>
    </row>
    <row r="27" spans="1:34" ht="30.75" customHeight="1" thickBot="1" x14ac:dyDescent="0.5">
      <c r="A27" s="62"/>
      <c r="B27" s="63"/>
      <c r="C27" s="33" t="s">
        <v>18</v>
      </c>
      <c r="D27" s="56">
        <f>ROUNDDOWN((D22+G22+J22+M22+P22)/2,-3)</f>
        <v>0</v>
      </c>
      <c r="E27" s="57"/>
    </row>
    <row r="28" spans="1:34" ht="21" customHeight="1" x14ac:dyDescent="0.45">
      <c r="E28" s="32" t="s">
        <v>12</v>
      </c>
    </row>
  </sheetData>
  <mergeCells count="31">
    <mergeCell ref="K10:L10"/>
    <mergeCell ref="N10:O10"/>
    <mergeCell ref="B14:C14"/>
    <mergeCell ref="E14:F14"/>
    <mergeCell ref="H14:I14"/>
    <mergeCell ref="K14:L14"/>
    <mergeCell ref="N14:O14"/>
    <mergeCell ref="H5:J5"/>
    <mergeCell ref="K5:M5"/>
    <mergeCell ref="N5:P5"/>
    <mergeCell ref="B18:C18"/>
    <mergeCell ref="B22:C22"/>
    <mergeCell ref="E18:F18"/>
    <mergeCell ref="E22:F22"/>
    <mergeCell ref="H18:I18"/>
    <mergeCell ref="H22:I22"/>
    <mergeCell ref="K18:L18"/>
    <mergeCell ref="K22:L22"/>
    <mergeCell ref="N18:O18"/>
    <mergeCell ref="N22:O22"/>
    <mergeCell ref="B10:C10"/>
    <mergeCell ref="E10:F10"/>
    <mergeCell ref="H10:I10"/>
    <mergeCell ref="B3:D3"/>
    <mergeCell ref="B5:D5"/>
    <mergeCell ref="E5:G5"/>
    <mergeCell ref="D27:E27"/>
    <mergeCell ref="A24:B27"/>
    <mergeCell ref="D24:E24"/>
    <mergeCell ref="D25:E25"/>
    <mergeCell ref="D26:E26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集計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川辺　麗</cp:lastModifiedBy>
  <cp:lastPrinted>2024-01-05T00:17:34Z</cp:lastPrinted>
  <dcterms:created xsi:type="dcterms:W3CDTF">2022-09-09T13:02:11Z</dcterms:created>
  <dcterms:modified xsi:type="dcterms:W3CDTF">2024-01-08T23:32:25Z</dcterms:modified>
</cp:coreProperties>
</file>